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male.FINANCE\Desktop\DESKTOP\V3 UPLOADS\"/>
    </mc:Choice>
  </mc:AlternateContent>
  <bookViews>
    <workbookView xWindow="0" yWindow="0" windowWidth="15690" windowHeight="8430"/>
  </bookViews>
  <sheets>
    <sheet name="SOP Checklist" sheetId="7" r:id="rId1"/>
    <sheet name="Object Code Inv." sheetId="1" r:id="rId2"/>
    <sheet name="Receivable Aging" sheetId="3" r:id="rId3"/>
    <sheet name="Reconciliation Summary" sheetId="4" r:id="rId4"/>
    <sheet name="Suspense Monitoring.Aging" sheetId="5" r:id="rId5"/>
  </sheets>
  <definedNames>
    <definedName name="_xlnm.Print_Area" localSheetId="1">'Object Code Inv.'!$A$1:$V$42</definedName>
    <definedName name="_xlnm.Print_Area" localSheetId="0">'SOP Checklist'!$A$1:$W$33</definedName>
    <definedName name="_xlnm.Print_Titles" localSheetId="1">'Object Code Inv.'!$1:$6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4" i="1" l="1"/>
  <c r="O23" i="1"/>
  <c r="M24" i="1"/>
  <c r="N27" i="1" l="1"/>
  <c r="N30" i="1"/>
  <c r="M30" i="1"/>
  <c r="C30" i="1"/>
  <c r="O26" i="1"/>
  <c r="C27" i="1"/>
  <c r="C24" i="1"/>
  <c r="O22" i="1"/>
  <c r="N20" i="1"/>
  <c r="M20" i="1"/>
  <c r="M13" i="1"/>
  <c r="N13" i="1"/>
  <c r="O30" i="1" l="1"/>
  <c r="O29" i="1"/>
  <c r="O19" i="1"/>
  <c r="O20" i="1" s="1"/>
  <c r="O13" i="1"/>
  <c r="O12" i="1"/>
  <c r="M27" i="1"/>
  <c r="N24" i="1"/>
  <c r="N10" i="1"/>
  <c r="N16" i="1" s="1"/>
  <c r="M10" i="1"/>
  <c r="M16" i="1" s="1"/>
  <c r="O9" i="1"/>
  <c r="O27" i="1" l="1"/>
  <c r="M34" i="1"/>
  <c r="M36" i="1"/>
  <c r="O10" i="1"/>
  <c r="O16" i="1" s="1"/>
  <c r="O24" i="1"/>
  <c r="O34" i="1" s="1"/>
  <c r="W34" i="1" l="1"/>
  <c r="N36" i="1"/>
  <c r="O36" i="1" l="1"/>
  <c r="W36" i="1" s="1"/>
</calcChain>
</file>

<file path=xl/comments1.xml><?xml version="1.0" encoding="utf-8"?>
<comments xmlns="http://schemas.openxmlformats.org/spreadsheetml/2006/main">
  <authors>
    <author>mrodgers</author>
  </authors>
  <commentList>
    <comment ref="V6" authorId="0" shapeId="0">
      <text>
        <r>
          <rPr>
            <b/>
            <sz val="9"/>
            <color indexed="81"/>
            <rFont val="Tahoma"/>
            <family val="2"/>
          </rPr>
          <t>mrodgers:</t>
        </r>
        <r>
          <rPr>
            <sz val="9"/>
            <color indexed="81"/>
            <rFont val="Tahoma"/>
            <family val="2"/>
          </rPr>
          <t xml:space="preserve">
Include notes regarding any variance from sub-ledger detail </t>
        </r>
      </text>
    </comment>
  </commentList>
</comments>
</file>

<file path=xl/sharedStrings.xml><?xml version="1.0" encoding="utf-8"?>
<sst xmlns="http://schemas.openxmlformats.org/spreadsheetml/2006/main" count="192" uniqueCount="113">
  <si>
    <t>Object code inventory</t>
  </si>
  <si>
    <t>by Financial Statement by Line Item</t>
  </si>
  <si>
    <t>Balance</t>
  </si>
  <si>
    <t>Date</t>
  </si>
  <si>
    <t xml:space="preserve">Subsidiary </t>
  </si>
  <si>
    <t>Oldest</t>
  </si>
  <si>
    <t>Object</t>
  </si>
  <si>
    <t xml:space="preserve">Record </t>
  </si>
  <si>
    <t>subsidiary</t>
  </si>
  <si>
    <t>last</t>
  </si>
  <si>
    <t>reconciling</t>
  </si>
  <si>
    <t>suspense</t>
  </si>
  <si>
    <t>Statement of Position:</t>
  </si>
  <si>
    <t>Org</t>
  </si>
  <si>
    <t>Code</t>
  </si>
  <si>
    <t xml:space="preserve"> Used</t>
  </si>
  <si>
    <t>Object Code Description</t>
  </si>
  <si>
    <t>Department Name</t>
  </si>
  <si>
    <t>Department SME</t>
  </si>
  <si>
    <t>Reporting SME</t>
  </si>
  <si>
    <t>G/L</t>
  </si>
  <si>
    <t>records</t>
  </si>
  <si>
    <t>Variance</t>
  </si>
  <si>
    <t>reconciled</t>
  </si>
  <si>
    <t>item</t>
  </si>
  <si>
    <t>analyzed</t>
  </si>
  <si>
    <t>A/R</t>
  </si>
  <si>
    <t>aged</t>
  </si>
  <si>
    <t xml:space="preserve">  Notes</t>
  </si>
  <si>
    <t>ASSETS</t>
  </si>
  <si>
    <t>Total</t>
  </si>
  <si>
    <t>Total Assets</t>
  </si>
  <si>
    <t>LIABILITIES</t>
  </si>
  <si>
    <t>Total Liabilities</t>
  </si>
  <si>
    <t>Total Assets and Liabilities</t>
  </si>
  <si>
    <t xml:space="preserve">per </t>
  </si>
  <si>
    <t>optional</t>
  </si>
  <si>
    <t>Comptroller's Office</t>
  </si>
  <si>
    <t>2508</t>
  </si>
  <si>
    <t>2509</t>
  </si>
  <si>
    <t>Accrued Expense</t>
  </si>
  <si>
    <t>Graduate Acceptance Fees</t>
  </si>
  <si>
    <t>PHD Acceptance Fees</t>
  </si>
  <si>
    <t>please complete</t>
  </si>
  <si>
    <t>Kristin Wittman</t>
  </si>
  <si>
    <t>Cheryl Williamson</t>
  </si>
  <si>
    <t>Receivable aging</t>
  </si>
  <si>
    <t>Current</t>
  </si>
  <si>
    <t>% Collected</t>
  </si>
  <si>
    <t>Required</t>
  </si>
  <si>
    <t>Reserve</t>
  </si>
  <si>
    <t>balance</t>
  </si>
  <si>
    <t>to date</t>
  </si>
  <si>
    <t>reserve</t>
  </si>
  <si>
    <t>amount</t>
  </si>
  <si>
    <t>Balance per General Ledger</t>
  </si>
  <si>
    <t>$x,xxx,xxx</t>
  </si>
  <si>
    <t>Aging</t>
  </si>
  <si>
    <t>0-30 (Current)</t>
  </si>
  <si>
    <t>$x,xxx</t>
  </si>
  <si>
    <t>31-60</t>
  </si>
  <si>
    <t>61-90</t>
  </si>
  <si>
    <t>91-120</t>
  </si>
  <si>
    <t>121-150</t>
  </si>
  <si>
    <t>151-180</t>
  </si>
  <si>
    <t>Over 180</t>
  </si>
  <si>
    <t>Balance per Aging</t>
  </si>
  <si>
    <t>Account reconciliation summary</t>
  </si>
  <si>
    <t>Items in General ledger, but not in Subsidiary records:</t>
  </si>
  <si>
    <t>Description</t>
  </si>
  <si>
    <t>0-30</t>
  </si>
  <si>
    <t>90+</t>
  </si>
  <si>
    <t>Items in Subsidiary records, but not in General ledger:</t>
  </si>
  <si>
    <t>Balance per Subsidiary records</t>
  </si>
  <si>
    <t>Notes:</t>
  </si>
  <si>
    <t>Suspense monitoring and aging</t>
  </si>
  <si>
    <t>Monthly asset and liability completion checklist</t>
  </si>
  <si>
    <t>Receivables</t>
  </si>
  <si>
    <t xml:space="preserve">Have all billable contracts been recorded as a receivable (if cash has not been received)? </t>
  </si>
  <si>
    <t>example: Programs may be billable prior to classes taking place. A receivable and deferred revenue should be recognized at that time</t>
  </si>
  <si>
    <t>Have any contracts reached a milestone where revenue is earned, but not yet billed?</t>
  </si>
  <si>
    <t>example: In an external contract, milestones may occur over time as service is provided. As such, a receivable and revenue should be recognized ratably</t>
  </si>
  <si>
    <t>Allowance for Doubtful accounts</t>
  </si>
  <si>
    <t>Should you use a Specific ID method or a general reserve %?</t>
  </si>
  <si>
    <t>Specific ID involves tracking every receivable to determine if it should be reserved. This option is good for large receivable balances and smaller volume</t>
  </si>
  <si>
    <t>General reserve involves determining a reserve percentage to apply to each grouping of receivable balances (i.e. 0-30 days, 30-60 days etc.) based on historical write-offs</t>
  </si>
  <si>
    <t>Is the reserve adequate based on historical uncollectibility and management's judgment?</t>
  </si>
  <si>
    <t>Prepaid expense</t>
  </si>
  <si>
    <t>Have any payments been made relating to goods or services that won't be received until a future period?</t>
  </si>
  <si>
    <t xml:space="preserve">example: Cash deposit paid for an asset that has not yet arrived on campus and is in use </t>
  </si>
  <si>
    <t>Accrued Expenses</t>
  </si>
  <si>
    <t>Has expense been recorded for all goods or services received in the current period?</t>
  </si>
  <si>
    <t>example: Supplies have been received, but we have not yet been billed for them</t>
  </si>
  <si>
    <t>Are there any outstanding invoices that have not yet been provided to Accounts Payable?</t>
  </si>
  <si>
    <t>example: Invoice is inaccurate so it needs to be returned to supplier. An accrual should be made manually in the meantime if it crosses months</t>
  </si>
  <si>
    <t>Are there any probable future payments that result from an activity that has already occurred?</t>
  </si>
  <si>
    <t xml:space="preserve">example: Lawsuit (which is based on events that have already happened) where a loss is probable </t>
  </si>
  <si>
    <t>Deferred Income</t>
  </si>
  <si>
    <t>Is there revenue recorded where we have not met the performance obligations per the contract (i.e. provided the service, delivered the goods etc)?</t>
  </si>
  <si>
    <t xml:space="preserve">example: Recreation memberships </t>
  </si>
  <si>
    <t>Purchase Commitments</t>
  </si>
  <si>
    <t>Do you have any significant contracts with purchase commitments? If so, it needs to be disclosed in the footnotes</t>
  </si>
  <si>
    <t>example: Contract with a vendor where we agree to purchase at least $5M over the next 5 years</t>
  </si>
  <si>
    <t>can hide</t>
  </si>
  <si>
    <t>Nell Jones</t>
  </si>
  <si>
    <t xml:space="preserve">TRADE/OTHR REC                                    </t>
  </si>
  <si>
    <t xml:space="preserve">MISCELLANEOUS                                     </t>
  </si>
  <si>
    <t>2550</t>
  </si>
  <si>
    <t xml:space="preserve">SALES/SERV                                        </t>
  </si>
  <si>
    <t>per BEN</t>
  </si>
  <si>
    <t>School or Center</t>
  </si>
  <si>
    <t>9/30/20XX</t>
  </si>
  <si>
    <t>12/31/XX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</si>
</sst>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m/dd/yy;@"/>
    <numFmt numFmtId="165" formatCode="[$-409]mmm\-yy;@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36"/>
      <name val="Arial"/>
      <family val="2"/>
    </font>
    <font>
      <sz val="10"/>
      <color indexed="5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59"/>
      <name val="Arial"/>
      <family val="2"/>
    </font>
    <font>
      <sz val="10"/>
      <color indexed="17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10"/>
      <color rgb="FFFF0000"/>
      <name val="Arial"/>
      <family val="2"/>
    </font>
    <font>
      <b/>
      <sz val="14"/>
      <name val="Times New Roman"/>
      <family val="1"/>
    </font>
    <font>
      <i/>
      <sz val="10"/>
      <name val="Times New Roman"/>
      <family val="1"/>
    </font>
    <font>
      <u/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39" fontId="4" fillId="0" borderId="0" xfId="1" applyNumberFormat="1" applyFont="1" applyFill="1"/>
    <xf numFmtId="39" fontId="4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49" fontId="5" fillId="0" borderId="0" xfId="0" quotePrefix="1" applyNumberFormat="1" applyFont="1" applyFill="1" applyAlignment="1">
      <alignment horizontal="left"/>
    </xf>
    <xf numFmtId="3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39" fontId="4" fillId="0" borderId="0" xfId="1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39" fontId="4" fillId="0" borderId="1" xfId="1" applyNumberFormat="1" applyFont="1" applyFill="1" applyBorder="1" applyAlignment="1">
      <alignment horizontal="center"/>
    </xf>
    <xf numFmtId="39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left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39" fontId="6" fillId="0" borderId="0" xfId="1" applyNumberFormat="1" applyFont="1" applyFill="1"/>
    <xf numFmtId="39" fontId="6" fillId="0" borderId="0" xfId="0" applyNumberFormat="1" applyFont="1" applyFill="1"/>
    <xf numFmtId="0" fontId="6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39" fontId="3" fillId="0" borderId="0" xfId="1" applyNumberFormat="1" applyFont="1" applyFill="1"/>
    <xf numFmtId="0" fontId="10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39" fontId="8" fillId="0" borderId="2" xfId="1" applyNumberFormat="1" applyFont="1" applyFill="1" applyBorder="1"/>
    <xf numFmtId="164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wrapText="1"/>
    </xf>
    <xf numFmtId="39" fontId="13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Fill="1"/>
    <xf numFmtId="39" fontId="8" fillId="0" borderId="0" xfId="1" applyNumberFormat="1" applyFont="1" applyFill="1"/>
    <xf numFmtId="39" fontId="12" fillId="0" borderId="0" xfId="0" applyNumberFormat="1" applyFont="1" applyFill="1"/>
    <xf numFmtId="39" fontId="14" fillId="0" borderId="0" xfId="1" applyNumberFormat="1" applyFont="1" applyFill="1"/>
    <xf numFmtId="0" fontId="4" fillId="0" borderId="0" xfId="0" applyFont="1" applyFill="1" applyBorder="1" applyAlignment="1">
      <alignment horizontal="center"/>
    </xf>
    <xf numFmtId="0" fontId="6" fillId="0" borderId="0" xfId="0" quotePrefix="1" applyFont="1" applyFill="1" applyAlignment="1">
      <alignment horizontal="center"/>
    </xf>
    <xf numFmtId="49" fontId="6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/>
    <xf numFmtId="0" fontId="4" fillId="0" borderId="0" xfId="0" applyNumberFormat="1" applyFont="1" applyFill="1"/>
    <xf numFmtId="0" fontId="3" fillId="0" borderId="1" xfId="0" applyNumberFormat="1" applyFont="1" applyFill="1" applyBorder="1"/>
    <xf numFmtId="0" fontId="6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left"/>
    </xf>
    <xf numFmtId="49" fontId="3" fillId="0" borderId="0" xfId="0" applyNumberFormat="1" applyFont="1" applyFill="1"/>
    <xf numFmtId="49" fontId="6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39" fontId="9" fillId="0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12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39" fontId="4" fillId="2" borderId="0" xfId="0" applyNumberFormat="1" applyFont="1" applyFill="1"/>
    <xf numFmtId="39" fontId="6" fillId="2" borderId="0" xfId="0" applyNumberFormat="1" applyFont="1" applyFill="1"/>
    <xf numFmtId="39" fontId="3" fillId="2" borderId="0" xfId="1" applyNumberFormat="1" applyFont="1" applyFill="1"/>
    <xf numFmtId="39" fontId="8" fillId="2" borderId="2" xfId="1" applyNumberFormat="1" applyFont="1" applyFill="1" applyBorder="1"/>
    <xf numFmtId="0" fontId="1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43" fontId="4" fillId="0" borderId="0" xfId="1" applyFont="1" applyFill="1"/>
    <xf numFmtId="43" fontId="4" fillId="2" borderId="0" xfId="1" applyFont="1" applyFill="1"/>
    <xf numFmtId="164" fontId="4" fillId="2" borderId="0" xfId="0" applyNumberFormat="1" applyFont="1" applyFill="1"/>
    <xf numFmtId="165" fontId="4" fillId="2" borderId="0" xfId="0" applyNumberFormat="1" applyFont="1" applyFill="1"/>
    <xf numFmtId="0" fontId="4" fillId="0" borderId="0" xfId="0" applyFont="1" applyFill="1" applyAlignment="1">
      <alignment horizontal="center" wrapText="1"/>
    </xf>
    <xf numFmtId="0" fontId="4" fillId="0" borderId="0" xfId="3"/>
    <xf numFmtId="0" fontId="16" fillId="0" borderId="0" xfId="3" applyFont="1"/>
    <xf numFmtId="0" fontId="11" fillId="0" borderId="0" xfId="3" applyFont="1"/>
    <xf numFmtId="0" fontId="11" fillId="0" borderId="0" xfId="3" applyFont="1" applyAlignment="1">
      <alignment horizontal="right"/>
    </xf>
    <xf numFmtId="0" fontId="17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/>
    </xf>
    <xf numFmtId="0" fontId="18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9" fontId="11" fillId="0" borderId="0" xfId="4" applyFont="1"/>
    <xf numFmtId="0" fontId="11" fillId="0" borderId="0" xfId="3" applyFont="1" applyAlignment="1"/>
    <xf numFmtId="0" fontId="4" fillId="0" borderId="0" xfId="3"/>
    <xf numFmtId="0" fontId="16" fillId="0" borderId="0" xfId="3" applyFont="1"/>
    <xf numFmtId="0" fontId="11" fillId="0" borderId="0" xfId="3" applyFont="1"/>
    <xf numFmtId="0" fontId="11" fillId="0" borderId="0" xfId="3" applyFont="1" applyAlignment="1">
      <alignment horizontal="right"/>
    </xf>
    <xf numFmtId="0" fontId="17" fillId="0" borderId="0" xfId="3" applyFont="1"/>
    <xf numFmtId="0" fontId="11" fillId="0" borderId="0" xfId="3" applyFont="1" applyAlignment="1">
      <alignment horizontal="left" indent="1"/>
    </xf>
    <xf numFmtId="0" fontId="18" fillId="0" borderId="0" xfId="3" applyFont="1" applyAlignment="1">
      <alignment horizontal="left" indent="2"/>
    </xf>
    <xf numFmtId="0" fontId="18" fillId="0" borderId="0" xfId="3" applyFont="1" applyAlignment="1">
      <alignment horizontal="right"/>
    </xf>
    <xf numFmtId="0" fontId="11" fillId="0" borderId="1" xfId="3" applyFont="1" applyBorder="1" applyAlignment="1">
      <alignment horizontal="right"/>
    </xf>
    <xf numFmtId="0" fontId="11" fillId="0" borderId="1" xfId="3" applyFont="1" applyBorder="1"/>
    <xf numFmtId="0" fontId="4" fillId="0" borderId="0" xfId="3"/>
    <xf numFmtId="0" fontId="16" fillId="0" borderId="0" xfId="3" applyFont="1"/>
    <xf numFmtId="0" fontId="11" fillId="0" borderId="0" xfId="3" applyFont="1"/>
    <xf numFmtId="0" fontId="11" fillId="0" borderId="0" xfId="3" applyFont="1" applyAlignment="1">
      <alignment horizontal="right"/>
    </xf>
    <xf numFmtId="0" fontId="17" fillId="0" borderId="0" xfId="3" applyFont="1"/>
    <xf numFmtId="0" fontId="18" fillId="0" borderId="0" xfId="3" applyFont="1" applyAlignment="1">
      <alignment horizontal="left" indent="2"/>
    </xf>
    <xf numFmtId="0" fontId="18" fillId="0" borderId="0" xfId="3" applyFont="1" applyAlignment="1">
      <alignment horizontal="right"/>
    </xf>
    <xf numFmtId="0" fontId="11" fillId="0" borderId="1" xfId="3" applyFont="1" applyBorder="1" applyAlignment="1">
      <alignment horizontal="right"/>
    </xf>
    <xf numFmtId="0" fontId="11" fillId="0" borderId="1" xfId="3" applyFont="1" applyBorder="1"/>
    <xf numFmtId="0" fontId="1" fillId="0" borderId="0" xfId="5"/>
    <xf numFmtId="0" fontId="19" fillId="0" borderId="0" xfId="5" applyFont="1"/>
    <xf numFmtId="0" fontId="20" fillId="0" borderId="0" xfId="5" applyFont="1"/>
    <xf numFmtId="0" fontId="2" fillId="0" borderId="0" xfId="0" applyFont="1" applyFill="1"/>
    <xf numFmtId="39" fontId="2" fillId="0" borderId="0" xfId="1" quotePrefix="1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39" fontId="2" fillId="0" borderId="0" xfId="1" applyNumberFormat="1" applyFont="1" applyFill="1" applyAlignment="1">
      <alignment horizontal="center"/>
    </xf>
  </cellXfs>
  <cellStyles count="6">
    <cellStyle name="Comma" xfId="1" builtinId="3"/>
    <cellStyle name="Comma 10" xfId="2"/>
    <cellStyle name="Normal" xfId="0" builtinId="0"/>
    <cellStyle name="Normal 2" xfId="3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211667</xdr:colOff>
      <xdr:row>1</xdr:row>
      <xdr:rowOff>127000</xdr:rowOff>
    </xdr:from>
    <xdr:to>
      <xdr:col>20</xdr:col>
      <xdr:colOff>433917</xdr:colOff>
      <xdr:row>1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504084" y="275167"/>
          <a:ext cx="2846916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Normal="100" workbookViewId="0">
      <selection activeCell="F38" sqref="F38"/>
    </sheetView>
  </sheetViews>
  <sheetFormatPr defaultRowHeight="12.5" x14ac:dyDescent="0.25"/>
  <sheetData>
    <row r="1" spans="1:5" ht="14.5" x14ac:dyDescent="0.35">
      <c r="A1" s="111" t="s">
        <v>76</v>
      </c>
      <c r="B1" s="111"/>
      <c r="C1" s="110"/>
      <c r="D1" s="110"/>
      <c r="E1" s="110"/>
    </row>
    <row r="3" spans="1:5" ht="14.5" x14ac:dyDescent="0.35">
      <c r="A3" s="110"/>
      <c r="B3" s="111" t="s">
        <v>77</v>
      </c>
      <c r="C3" s="110"/>
      <c r="D3" s="110"/>
      <c r="E3" s="110"/>
    </row>
    <row r="4" spans="1:5" ht="14.5" x14ac:dyDescent="0.35">
      <c r="A4" s="110"/>
      <c r="B4" s="110"/>
      <c r="C4" s="110"/>
      <c r="D4" s="110" t="s">
        <v>78</v>
      </c>
      <c r="E4" s="110"/>
    </row>
    <row r="5" spans="1:5" ht="14.5" x14ac:dyDescent="0.35">
      <c r="A5" s="110"/>
      <c r="B5" s="110"/>
      <c r="C5" s="110"/>
      <c r="D5" s="110"/>
      <c r="E5" s="112" t="s">
        <v>79</v>
      </c>
    </row>
    <row r="6" spans="1:5" ht="14.5" x14ac:dyDescent="0.35">
      <c r="A6" s="110"/>
      <c r="B6" s="110"/>
      <c r="C6" s="110"/>
      <c r="D6" s="110" t="s">
        <v>80</v>
      </c>
      <c r="E6" s="110"/>
    </row>
    <row r="7" spans="1:5" ht="14.5" x14ac:dyDescent="0.35">
      <c r="A7" s="110"/>
      <c r="B7" s="110"/>
      <c r="C7" s="110"/>
      <c r="D7" s="110"/>
      <c r="E7" s="112" t="s">
        <v>81</v>
      </c>
    </row>
    <row r="9" spans="1:5" ht="14.5" x14ac:dyDescent="0.35">
      <c r="A9" s="110"/>
      <c r="B9" s="111" t="s">
        <v>82</v>
      </c>
      <c r="C9" s="110"/>
      <c r="D9" s="110"/>
      <c r="E9" s="110"/>
    </row>
    <row r="10" spans="1:5" ht="14.5" x14ac:dyDescent="0.35">
      <c r="A10" s="110"/>
      <c r="B10" s="110"/>
      <c r="C10" s="110"/>
      <c r="D10" s="110" t="s">
        <v>83</v>
      </c>
      <c r="E10" s="110"/>
    </row>
    <row r="11" spans="1:5" ht="14.5" x14ac:dyDescent="0.35">
      <c r="A11" s="110"/>
      <c r="B11" s="110"/>
      <c r="C11" s="110"/>
      <c r="D11" s="110"/>
      <c r="E11" s="110" t="s">
        <v>84</v>
      </c>
    </row>
    <row r="12" spans="1:5" ht="14.5" x14ac:dyDescent="0.35">
      <c r="A12" s="110"/>
      <c r="B12" s="110"/>
      <c r="C12" s="110"/>
      <c r="D12" s="110"/>
      <c r="E12" s="110" t="s">
        <v>85</v>
      </c>
    </row>
    <row r="13" spans="1:5" ht="14.5" x14ac:dyDescent="0.35">
      <c r="A13" s="110"/>
      <c r="B13" s="110"/>
      <c r="C13" s="110"/>
      <c r="D13" s="110" t="s">
        <v>86</v>
      </c>
      <c r="E13" s="110"/>
    </row>
    <row r="15" spans="1:5" ht="14.5" x14ac:dyDescent="0.35">
      <c r="A15" s="110"/>
      <c r="B15" s="111" t="s">
        <v>87</v>
      </c>
      <c r="C15" s="110"/>
      <c r="D15" s="110"/>
      <c r="E15" s="110"/>
    </row>
    <row r="16" spans="1:5" ht="14.5" x14ac:dyDescent="0.35">
      <c r="A16" s="110"/>
      <c r="B16" s="110"/>
      <c r="C16" s="110"/>
      <c r="D16" s="110" t="s">
        <v>88</v>
      </c>
      <c r="E16" s="110"/>
    </row>
    <row r="17" spans="2:5" ht="14.5" x14ac:dyDescent="0.35">
      <c r="B17" s="110"/>
      <c r="C17" s="110"/>
      <c r="D17" s="110"/>
      <c r="E17" s="112" t="s">
        <v>89</v>
      </c>
    </row>
    <row r="19" spans="2:5" ht="14.5" x14ac:dyDescent="0.35">
      <c r="B19" s="111" t="s">
        <v>90</v>
      </c>
      <c r="C19" s="110"/>
      <c r="D19" s="110"/>
      <c r="E19" s="110"/>
    </row>
    <row r="20" spans="2:5" ht="14.5" x14ac:dyDescent="0.35">
      <c r="B20" s="110"/>
      <c r="C20" s="110"/>
      <c r="D20" s="110" t="s">
        <v>91</v>
      </c>
      <c r="E20" s="110"/>
    </row>
    <row r="21" spans="2:5" ht="14.5" x14ac:dyDescent="0.35">
      <c r="B21" s="110"/>
      <c r="C21" s="110"/>
      <c r="D21" s="110"/>
      <c r="E21" s="112" t="s">
        <v>92</v>
      </c>
    </row>
    <row r="22" spans="2:5" ht="14.5" x14ac:dyDescent="0.35">
      <c r="B22" s="110"/>
      <c r="C22" s="110"/>
      <c r="D22" s="110" t="s">
        <v>93</v>
      </c>
      <c r="E22" s="110"/>
    </row>
    <row r="23" spans="2:5" ht="14.5" x14ac:dyDescent="0.35">
      <c r="B23" s="110"/>
      <c r="C23" s="110"/>
      <c r="D23" s="110"/>
      <c r="E23" s="112" t="s">
        <v>94</v>
      </c>
    </row>
    <row r="24" spans="2:5" ht="14.5" x14ac:dyDescent="0.35">
      <c r="B24" s="110"/>
      <c r="C24" s="110"/>
      <c r="D24" s="110" t="s">
        <v>95</v>
      </c>
      <c r="E24" s="110"/>
    </row>
    <row r="25" spans="2:5" ht="14.5" x14ac:dyDescent="0.35">
      <c r="B25" s="110"/>
      <c r="C25" s="110"/>
      <c r="D25" s="110"/>
      <c r="E25" s="112" t="s">
        <v>96</v>
      </c>
    </row>
    <row r="27" spans="2:5" ht="14.5" x14ac:dyDescent="0.35">
      <c r="B27" s="111" t="s">
        <v>97</v>
      </c>
      <c r="C27" s="110"/>
      <c r="D27" s="110"/>
      <c r="E27" s="110"/>
    </row>
    <row r="28" spans="2:5" ht="14.5" x14ac:dyDescent="0.35">
      <c r="B28" s="110"/>
      <c r="C28" s="110"/>
      <c r="D28" s="110" t="s">
        <v>98</v>
      </c>
      <c r="E28" s="110"/>
    </row>
    <row r="29" spans="2:5" ht="14.5" x14ac:dyDescent="0.35">
      <c r="B29" s="110"/>
      <c r="C29" s="110"/>
      <c r="D29" s="110"/>
      <c r="E29" s="112" t="s">
        <v>99</v>
      </c>
    </row>
    <row r="31" spans="2:5" ht="14.5" x14ac:dyDescent="0.35">
      <c r="B31" s="111" t="s">
        <v>100</v>
      </c>
      <c r="C31" s="110"/>
      <c r="D31" s="110"/>
      <c r="E31" s="110"/>
    </row>
    <row r="32" spans="2:5" ht="14.5" x14ac:dyDescent="0.35">
      <c r="B32" s="110"/>
      <c r="C32" s="110"/>
      <c r="D32" s="110" t="s">
        <v>101</v>
      </c>
      <c r="E32" s="110"/>
    </row>
    <row r="33" spans="5:5" ht="14.5" x14ac:dyDescent="0.35">
      <c r="E33" s="112" t="s">
        <v>102</v>
      </c>
    </row>
  </sheetData>
  <pageMargins left="0.7" right="0.7" top="0.75" bottom="0.75" header="0.3" footer="0.3"/>
  <pageSetup paperSize="202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43"/>
  <sheetViews>
    <sheetView zoomScale="80" zoomScaleNormal="80" workbookViewId="0">
      <pane xSplit="12" ySplit="6" topLeftCell="M8" activePane="bottomRight" state="frozen"/>
      <selection activeCell="N107" sqref="N107"/>
      <selection pane="topRight" activeCell="N107" sqref="N107"/>
      <selection pane="bottomLeft" activeCell="N107" sqref="N107"/>
      <selection pane="bottomRight" activeCell="M27" sqref="M27"/>
    </sheetView>
  </sheetViews>
  <sheetFormatPr defaultColWidth="9.1796875" defaultRowHeight="13" x14ac:dyDescent="0.3"/>
  <cols>
    <col min="1" max="1" width="29.453125" style="49" customWidth="1"/>
    <col min="2" max="2" width="6.26953125" style="2" customWidth="1"/>
    <col min="3" max="3" width="8.26953125" style="1" customWidth="1"/>
    <col min="4" max="4" width="7.453125" style="2" hidden="1" customWidth="1"/>
    <col min="5" max="5" width="38.26953125" style="4" customWidth="1"/>
    <col min="6" max="6" width="0.26953125" style="4" customWidth="1"/>
    <col min="7" max="7" width="16.1796875" style="4" customWidth="1"/>
    <col min="8" max="8" width="2.26953125" style="4" customWidth="1"/>
    <col min="9" max="9" width="15.453125" style="4" customWidth="1"/>
    <col min="10" max="10" width="1.7265625" style="4" customWidth="1"/>
    <col min="11" max="11" width="17.26953125" style="4" bestFit="1" customWidth="1"/>
    <col min="12" max="12" width="0.54296875" style="4" customWidth="1"/>
    <col min="13" max="13" width="15.7265625" style="6" bestFit="1" customWidth="1"/>
    <col min="14" max="14" width="15.7265625" style="7" bestFit="1" customWidth="1"/>
    <col min="15" max="15" width="15" style="7" bestFit="1" customWidth="1"/>
    <col min="16" max="16" width="10.26953125" style="8" bestFit="1" customWidth="1"/>
    <col min="17" max="17" width="10.54296875" style="8" bestFit="1" customWidth="1"/>
    <col min="18" max="18" width="9.7265625" style="8" bestFit="1" customWidth="1"/>
    <col min="19" max="19" width="10.26953125" style="8" bestFit="1" customWidth="1"/>
    <col min="20" max="21" width="8.7265625" style="8" bestFit="1" customWidth="1"/>
    <col min="22" max="22" width="19.81640625" style="11" customWidth="1"/>
    <col min="23" max="25" width="13.1796875" style="4" hidden="1" customWidth="1"/>
    <col min="26" max="26" width="3.453125" style="4" customWidth="1"/>
    <col min="27" max="44" width="9.1796875" style="4"/>
    <col min="45" max="45" width="35.7265625" style="4" customWidth="1"/>
    <col min="46" max="16384" width="9.1796875" style="4"/>
  </cols>
  <sheetData>
    <row r="1" spans="1:25" ht="17.25" customHeight="1" x14ac:dyDescent="0.3">
      <c r="A1" s="48" t="s">
        <v>0</v>
      </c>
      <c r="C1" s="3"/>
      <c r="I1" s="5"/>
      <c r="N1" s="71"/>
      <c r="P1" s="71"/>
      <c r="V1" s="9"/>
    </row>
    <row r="2" spans="1:25" ht="17.25" customHeight="1" x14ac:dyDescent="0.3">
      <c r="A2" s="48" t="s">
        <v>1</v>
      </c>
      <c r="C2" s="3"/>
      <c r="I2" s="5"/>
      <c r="N2" s="71" t="s">
        <v>43</v>
      </c>
      <c r="P2" s="71" t="s">
        <v>43</v>
      </c>
      <c r="V2" s="9"/>
    </row>
    <row r="3" spans="1:25" ht="17.25" customHeight="1" x14ac:dyDescent="0.3">
      <c r="A3" s="48" t="s">
        <v>110</v>
      </c>
      <c r="C3" s="3"/>
      <c r="I3" s="5"/>
      <c r="M3" s="114" t="s">
        <v>112</v>
      </c>
      <c r="N3" s="12" t="s">
        <v>2</v>
      </c>
      <c r="P3" s="71"/>
      <c r="Q3" s="8" t="s">
        <v>3</v>
      </c>
      <c r="R3" s="8" t="s">
        <v>3</v>
      </c>
      <c r="V3" s="9"/>
    </row>
    <row r="4" spans="1:25" ht="17.25" customHeight="1" x14ac:dyDescent="0.3">
      <c r="A4" s="48" t="s">
        <v>111</v>
      </c>
      <c r="C4" s="3"/>
      <c r="D4" s="2" t="s">
        <v>4</v>
      </c>
      <c r="G4" s="71" t="s">
        <v>36</v>
      </c>
      <c r="H4" s="71"/>
      <c r="I4" s="71" t="s">
        <v>36</v>
      </c>
      <c r="J4" s="71"/>
      <c r="M4" s="12" t="s">
        <v>2</v>
      </c>
      <c r="N4" s="12" t="s">
        <v>35</v>
      </c>
      <c r="P4" s="12" t="s">
        <v>3</v>
      </c>
      <c r="Q4" s="8" t="s">
        <v>5</v>
      </c>
      <c r="R4" s="8" t="s">
        <v>5</v>
      </c>
      <c r="S4" s="8" t="s">
        <v>3</v>
      </c>
      <c r="T4" s="8" t="s">
        <v>3</v>
      </c>
      <c r="U4" s="8" t="s">
        <v>3</v>
      </c>
      <c r="V4" s="9"/>
    </row>
    <row r="5" spans="1:25" x14ac:dyDescent="0.3">
      <c r="C5" s="72" t="s">
        <v>6</v>
      </c>
      <c r="D5" s="2" t="s">
        <v>7</v>
      </c>
      <c r="G5" s="71" t="s">
        <v>103</v>
      </c>
      <c r="I5" s="71" t="s">
        <v>103</v>
      </c>
      <c r="K5" s="45" t="s">
        <v>19</v>
      </c>
      <c r="M5" s="116" t="s">
        <v>109</v>
      </c>
      <c r="N5" s="10" t="s">
        <v>8</v>
      </c>
      <c r="O5" s="10"/>
      <c r="P5" s="10" t="s">
        <v>9</v>
      </c>
      <c r="Q5" s="8" t="s">
        <v>10</v>
      </c>
      <c r="R5" s="8" t="s">
        <v>11</v>
      </c>
      <c r="S5" s="8" t="s">
        <v>9</v>
      </c>
      <c r="T5" s="8" t="s">
        <v>5</v>
      </c>
      <c r="U5" s="8" t="s">
        <v>9</v>
      </c>
    </row>
    <row r="6" spans="1:25" x14ac:dyDescent="0.3">
      <c r="A6" s="50" t="s">
        <v>12</v>
      </c>
      <c r="B6" s="13" t="s">
        <v>13</v>
      </c>
      <c r="C6" s="73" t="s">
        <v>14</v>
      </c>
      <c r="D6" s="14" t="s">
        <v>15</v>
      </c>
      <c r="E6" s="15" t="s">
        <v>16</v>
      </c>
      <c r="F6" s="16"/>
      <c r="G6" s="16" t="s">
        <v>17</v>
      </c>
      <c r="H6" s="16"/>
      <c r="I6" s="17" t="s">
        <v>18</v>
      </c>
      <c r="J6" s="16"/>
      <c r="K6" s="45" t="s">
        <v>37</v>
      </c>
      <c r="L6" s="16"/>
      <c r="M6" s="18" t="s">
        <v>20</v>
      </c>
      <c r="N6" s="19" t="s">
        <v>21</v>
      </c>
      <c r="O6" s="19" t="s">
        <v>22</v>
      </c>
      <c r="P6" s="19" t="s">
        <v>23</v>
      </c>
      <c r="Q6" s="20" t="s">
        <v>24</v>
      </c>
      <c r="R6" s="20" t="s">
        <v>24</v>
      </c>
      <c r="S6" s="20" t="s">
        <v>25</v>
      </c>
      <c r="T6" s="20" t="s">
        <v>26</v>
      </c>
      <c r="U6" s="20" t="s">
        <v>27</v>
      </c>
      <c r="V6" s="21" t="s">
        <v>28</v>
      </c>
    </row>
    <row r="7" spans="1:25" hidden="1" x14ac:dyDescent="0.3"/>
    <row r="8" spans="1:25" x14ac:dyDescent="0.3">
      <c r="A8" s="48" t="s">
        <v>29</v>
      </c>
      <c r="N8" s="67"/>
      <c r="P8" s="62"/>
      <c r="Q8" s="62"/>
      <c r="R8" s="62"/>
      <c r="S8" s="62"/>
      <c r="T8" s="62"/>
      <c r="U8" s="62"/>
    </row>
    <row r="9" spans="1:25" s="23" customFormat="1" ht="12.5" x14ac:dyDescent="0.25">
      <c r="A9" s="51"/>
      <c r="B9" s="46"/>
      <c r="C9" s="22">
        <v>1240</v>
      </c>
      <c r="D9" s="22"/>
      <c r="I9" s="24"/>
      <c r="M9" s="25">
        <v>0</v>
      </c>
      <c r="N9" s="68">
        <v>0</v>
      </c>
      <c r="O9" s="26">
        <f t="shared" ref="O9:O10" si="0">+M9-N9</f>
        <v>0</v>
      </c>
      <c r="P9" s="63"/>
      <c r="Q9" s="63"/>
      <c r="R9" s="63"/>
      <c r="S9" s="63"/>
      <c r="T9" s="63"/>
      <c r="U9" s="63"/>
      <c r="V9" s="27"/>
    </row>
    <row r="10" spans="1:25" ht="14" x14ac:dyDescent="0.3">
      <c r="A10" s="52" t="s">
        <v>30</v>
      </c>
      <c r="C10" s="29">
        <v>1240</v>
      </c>
      <c r="E10" s="1" t="s">
        <v>105</v>
      </c>
      <c r="K10" s="4" t="s">
        <v>44</v>
      </c>
      <c r="M10" s="30">
        <f>SUM(M9:M9)</f>
        <v>0</v>
      </c>
      <c r="N10" s="69">
        <f>SUM(N9:N9)</f>
        <v>0</v>
      </c>
      <c r="O10" s="30">
        <f t="shared" si="0"/>
        <v>0</v>
      </c>
      <c r="P10" s="62"/>
      <c r="Q10" s="62"/>
      <c r="R10" s="62"/>
      <c r="S10" s="62"/>
      <c r="T10" s="62"/>
      <c r="U10" s="62"/>
    </row>
    <row r="11" spans="1:25" ht="14" x14ac:dyDescent="0.3">
      <c r="A11" s="52"/>
      <c r="C11" s="29"/>
      <c r="E11" s="1"/>
      <c r="M11" s="30"/>
      <c r="N11" s="69"/>
      <c r="O11" s="30"/>
      <c r="P11" s="62"/>
      <c r="Q11" s="62"/>
      <c r="R11" s="62"/>
      <c r="S11" s="62"/>
      <c r="T11" s="62"/>
      <c r="U11" s="62"/>
    </row>
    <row r="12" spans="1:25" s="23" customFormat="1" ht="12.5" x14ac:dyDescent="0.25">
      <c r="A12" s="51"/>
      <c r="B12" s="46"/>
      <c r="C12" s="22">
        <v>1320</v>
      </c>
      <c r="D12" s="22"/>
      <c r="I12" s="24"/>
      <c r="M12" s="25">
        <v>0</v>
      </c>
      <c r="N12" s="68">
        <v>0</v>
      </c>
      <c r="O12" s="26">
        <f t="shared" ref="O12:O13" si="1">+M12-N12</f>
        <v>0</v>
      </c>
      <c r="P12" s="63"/>
      <c r="Q12" s="63"/>
      <c r="R12" s="63"/>
      <c r="S12" s="63"/>
      <c r="T12" s="63"/>
      <c r="U12" s="63"/>
      <c r="V12" s="27"/>
    </row>
    <row r="13" spans="1:25" ht="14" x14ac:dyDescent="0.3">
      <c r="A13" s="52" t="s">
        <v>30</v>
      </c>
      <c r="C13" s="29">
        <v>1320</v>
      </c>
      <c r="E13" s="1" t="s">
        <v>106</v>
      </c>
      <c r="K13" s="4" t="s">
        <v>44</v>
      </c>
      <c r="M13" s="30">
        <f>SUM(M12:M12)</f>
        <v>0</v>
      </c>
      <c r="N13" s="69">
        <f>SUM(N12:N12)</f>
        <v>0</v>
      </c>
      <c r="O13" s="30">
        <f t="shared" si="1"/>
        <v>0</v>
      </c>
      <c r="P13" s="62"/>
      <c r="Q13" s="62"/>
      <c r="R13" s="62"/>
      <c r="S13" s="62"/>
      <c r="T13" s="62"/>
      <c r="U13" s="62"/>
    </row>
    <row r="14" spans="1:25" ht="14" x14ac:dyDescent="0.3">
      <c r="A14" s="52"/>
      <c r="C14" s="29"/>
      <c r="E14" s="1"/>
      <c r="M14" s="30"/>
      <c r="N14" s="69"/>
      <c r="O14" s="30"/>
      <c r="P14" s="62"/>
      <c r="Q14" s="62"/>
      <c r="R14" s="62"/>
      <c r="S14" s="62"/>
      <c r="T14" s="62"/>
      <c r="U14" s="62"/>
    </row>
    <row r="15" spans="1:25" s="23" customFormat="1" ht="12.5" x14ac:dyDescent="0.25">
      <c r="D15" s="22"/>
      <c r="I15" s="24"/>
      <c r="M15" s="25"/>
      <c r="N15" s="68"/>
      <c r="O15" s="26"/>
      <c r="P15" s="63"/>
      <c r="Q15" s="63"/>
      <c r="R15" s="63"/>
      <c r="S15" s="63"/>
      <c r="T15" s="63"/>
      <c r="U15" s="63"/>
      <c r="V15" s="27"/>
    </row>
    <row r="16" spans="1:25" s="33" customFormat="1" ht="14.5" thickBot="1" x14ac:dyDescent="0.35">
      <c r="A16" s="55" t="s">
        <v>31</v>
      </c>
      <c r="B16" s="32"/>
      <c r="C16" s="29"/>
      <c r="D16" s="32"/>
      <c r="I16" s="34"/>
      <c r="M16" s="35">
        <f>M10+M13</f>
        <v>0</v>
      </c>
      <c r="N16" s="70">
        <f>N10+N13</f>
        <v>0</v>
      </c>
      <c r="O16" s="35">
        <f>O10+O13</f>
        <v>0</v>
      </c>
      <c r="P16" s="64"/>
      <c r="Q16" s="64"/>
      <c r="R16" s="64"/>
      <c r="S16" s="64"/>
      <c r="T16" s="64"/>
      <c r="U16" s="64"/>
      <c r="V16" s="37"/>
      <c r="W16" s="38"/>
      <c r="X16" s="38"/>
      <c r="Y16" s="38"/>
    </row>
    <row r="17" spans="1:26" x14ac:dyDescent="0.3">
      <c r="A17" s="52"/>
      <c r="C17" s="3"/>
      <c r="I17" s="5"/>
      <c r="N17" s="67"/>
      <c r="P17" s="62"/>
      <c r="Q17" s="62"/>
      <c r="R17" s="62"/>
      <c r="S17" s="62"/>
      <c r="T17" s="62"/>
      <c r="U17" s="62"/>
    </row>
    <row r="18" spans="1:26" x14ac:dyDescent="0.3">
      <c r="A18" s="48" t="s">
        <v>32</v>
      </c>
      <c r="C18" s="3"/>
      <c r="I18" s="5"/>
      <c r="N18" s="67"/>
      <c r="P18" s="62"/>
      <c r="Q18" s="62"/>
      <c r="R18" s="62"/>
      <c r="S18" s="62"/>
      <c r="T18" s="62"/>
      <c r="U18" s="62"/>
    </row>
    <row r="19" spans="1:26" ht="12.5" x14ac:dyDescent="0.25">
      <c r="A19" s="54"/>
      <c r="B19" s="39"/>
      <c r="C19" s="39">
        <v>2301</v>
      </c>
      <c r="M19" s="6">
        <v>0</v>
      </c>
      <c r="N19" s="67">
        <v>0</v>
      </c>
      <c r="O19" s="26">
        <f t="shared" ref="O19" si="2">+M19-N19</f>
        <v>0</v>
      </c>
      <c r="P19" s="63"/>
      <c r="Q19" s="63"/>
      <c r="R19" s="63"/>
      <c r="S19" s="63"/>
      <c r="T19" s="62"/>
      <c r="U19" s="62"/>
      <c r="V19" s="27"/>
    </row>
    <row r="20" spans="1:26" ht="14" x14ac:dyDescent="0.3">
      <c r="A20" s="56" t="s">
        <v>30</v>
      </c>
      <c r="C20" s="29">
        <v>2301</v>
      </c>
      <c r="E20" s="58" t="s">
        <v>40</v>
      </c>
      <c r="I20" s="5"/>
      <c r="K20" s="113" t="s">
        <v>104</v>
      </c>
      <c r="M20" s="30">
        <f>M19</f>
        <v>0</v>
      </c>
      <c r="N20" s="69">
        <f>N19</f>
        <v>0</v>
      </c>
      <c r="O20" s="30">
        <f>O19</f>
        <v>0</v>
      </c>
      <c r="P20" s="62"/>
      <c r="Q20" s="62"/>
      <c r="R20" s="62"/>
      <c r="S20" s="62"/>
      <c r="T20" s="62"/>
      <c r="U20" s="62"/>
    </row>
    <row r="21" spans="1:26" ht="12.5" x14ac:dyDescent="0.25">
      <c r="B21" s="4"/>
      <c r="C21" s="2"/>
      <c r="D21" s="4"/>
      <c r="G21" s="74"/>
      <c r="I21" s="40"/>
      <c r="M21" s="75"/>
      <c r="N21" s="76"/>
      <c r="P21" s="65"/>
      <c r="Q21" s="77"/>
      <c r="R21" s="77"/>
      <c r="S21" s="65"/>
      <c r="T21" s="78"/>
      <c r="U21" s="62"/>
      <c r="V21" s="79"/>
      <c r="W21" s="31"/>
      <c r="X21" s="31"/>
      <c r="Y21" s="31"/>
      <c r="Z21" s="31"/>
    </row>
    <row r="22" spans="1:26" s="23" customFormat="1" ht="12.5" x14ac:dyDescent="0.25">
      <c r="A22" s="47"/>
      <c r="B22" s="115"/>
      <c r="C22" s="115" t="s">
        <v>38</v>
      </c>
      <c r="D22" s="22"/>
      <c r="I22" s="24"/>
      <c r="M22" s="6">
        <v>0</v>
      </c>
      <c r="N22" s="67">
        <v>0</v>
      </c>
      <c r="O22" s="26">
        <f t="shared" ref="O22:O23" si="3">+M22-N22</f>
        <v>0</v>
      </c>
      <c r="P22" s="63"/>
      <c r="Q22" s="63"/>
      <c r="R22" s="63"/>
      <c r="S22" s="63"/>
      <c r="T22" s="62"/>
      <c r="U22" s="62"/>
      <c r="V22" s="27"/>
      <c r="W22" s="4"/>
      <c r="X22" s="4"/>
      <c r="Y22" s="4"/>
      <c r="Z22" s="4"/>
    </row>
    <row r="23" spans="1:26" s="23" customFormat="1" ht="12.5" x14ac:dyDescent="0.25">
      <c r="A23" s="47"/>
      <c r="B23" s="115"/>
      <c r="C23" s="115" t="s">
        <v>38</v>
      </c>
      <c r="D23" s="22"/>
      <c r="I23" s="24"/>
      <c r="M23" s="6">
        <v>0</v>
      </c>
      <c r="N23" s="67"/>
      <c r="O23" s="26">
        <f t="shared" si="3"/>
        <v>0</v>
      </c>
      <c r="P23" s="63"/>
      <c r="Q23" s="63"/>
      <c r="R23" s="63"/>
      <c r="S23" s="63"/>
      <c r="T23" s="62"/>
      <c r="U23" s="62"/>
      <c r="V23" s="27"/>
      <c r="W23" s="4"/>
      <c r="X23" s="4"/>
      <c r="Y23" s="4"/>
      <c r="Z23" s="4"/>
    </row>
    <row r="24" spans="1:26" ht="14" x14ac:dyDescent="0.3">
      <c r="A24" s="56" t="s">
        <v>30</v>
      </c>
      <c r="C24" s="29">
        <f>2508</f>
        <v>2508</v>
      </c>
      <c r="E24" s="58" t="s">
        <v>41</v>
      </c>
      <c r="I24" s="5"/>
      <c r="K24" s="113" t="s">
        <v>104</v>
      </c>
      <c r="M24" s="30">
        <f>SUM(M22:M23)</f>
        <v>0</v>
      </c>
      <c r="N24" s="69">
        <f>SUM(N22:N22)</f>
        <v>0</v>
      </c>
      <c r="O24" s="30">
        <f>+M24-N24</f>
        <v>0</v>
      </c>
      <c r="P24" s="62"/>
      <c r="Q24" s="62"/>
      <c r="R24" s="62"/>
      <c r="S24" s="62"/>
      <c r="T24" s="62"/>
      <c r="U24" s="62"/>
    </row>
    <row r="25" spans="1:26" ht="14" x14ac:dyDescent="0.3">
      <c r="A25" s="56"/>
      <c r="C25" s="29"/>
      <c r="E25" s="1"/>
      <c r="I25" s="5"/>
      <c r="M25" s="30"/>
      <c r="N25" s="69"/>
      <c r="O25" s="30"/>
      <c r="P25" s="62"/>
      <c r="Q25" s="62"/>
      <c r="R25" s="62"/>
      <c r="S25" s="62"/>
      <c r="T25" s="62"/>
      <c r="U25" s="62"/>
      <c r="W25" s="31"/>
      <c r="X25" s="31"/>
      <c r="Y25" s="31"/>
      <c r="Z25" s="31"/>
    </row>
    <row r="26" spans="1:26" s="23" customFormat="1" ht="12.5" x14ac:dyDescent="0.25">
      <c r="A26" s="47"/>
      <c r="B26" s="115"/>
      <c r="C26" s="59" t="s">
        <v>39</v>
      </c>
      <c r="D26" s="22"/>
      <c r="I26" s="24"/>
      <c r="M26" s="26">
        <v>0</v>
      </c>
      <c r="N26" s="68">
        <v>0</v>
      </c>
      <c r="O26" s="26">
        <f t="shared" ref="O26:O27" si="4">+M26-N26</f>
        <v>0</v>
      </c>
      <c r="P26" s="62"/>
      <c r="Q26" s="62"/>
      <c r="R26" s="66"/>
      <c r="S26" s="62"/>
      <c r="T26" s="63"/>
      <c r="U26" s="63"/>
      <c r="V26" s="11"/>
      <c r="W26" s="4"/>
      <c r="X26" s="4"/>
      <c r="Y26" s="4"/>
      <c r="Z26" s="4"/>
    </row>
    <row r="27" spans="1:26" ht="14" x14ac:dyDescent="0.3">
      <c r="A27" s="56" t="s">
        <v>30</v>
      </c>
      <c r="C27" s="60" t="str">
        <f>C26</f>
        <v>2509</v>
      </c>
      <c r="E27" s="1" t="s">
        <v>42</v>
      </c>
      <c r="I27" s="5"/>
      <c r="K27" s="113" t="s">
        <v>104</v>
      </c>
      <c r="M27" s="30">
        <f>+M26</f>
        <v>0</v>
      </c>
      <c r="N27" s="69">
        <f>+N26</f>
        <v>0</v>
      </c>
      <c r="O27" s="61">
        <f t="shared" si="4"/>
        <v>0</v>
      </c>
      <c r="P27" s="62"/>
      <c r="Q27" s="62"/>
      <c r="R27" s="62"/>
      <c r="S27" s="62"/>
      <c r="T27" s="62"/>
      <c r="U27" s="62"/>
      <c r="W27" s="31"/>
      <c r="X27" s="31"/>
      <c r="Y27" s="31"/>
      <c r="Z27" s="31"/>
    </row>
    <row r="28" spans="1:26" ht="14" x14ac:dyDescent="0.3">
      <c r="A28" s="56"/>
      <c r="C28" s="60"/>
      <c r="E28" s="1"/>
      <c r="I28" s="5"/>
      <c r="M28" s="30"/>
      <c r="N28" s="69"/>
      <c r="O28" s="61"/>
      <c r="P28" s="62"/>
      <c r="Q28" s="62"/>
      <c r="R28" s="62"/>
      <c r="S28" s="62"/>
      <c r="T28" s="62"/>
      <c r="U28" s="62"/>
      <c r="W28" s="31"/>
      <c r="X28" s="31"/>
      <c r="Y28" s="31"/>
      <c r="Z28" s="31"/>
    </row>
    <row r="29" spans="1:26" s="23" customFormat="1" ht="12.5" x14ac:dyDescent="0.25">
      <c r="A29" s="51"/>
      <c r="B29" s="46"/>
      <c r="C29" s="59" t="s">
        <v>107</v>
      </c>
      <c r="D29" s="22"/>
      <c r="I29" s="24"/>
      <c r="M29" s="26">
        <v>0</v>
      </c>
      <c r="N29" s="68">
        <v>0</v>
      </c>
      <c r="O29" s="26">
        <f t="shared" ref="O29:O30" si="5">+M29-N29</f>
        <v>0</v>
      </c>
      <c r="P29" s="62"/>
      <c r="Q29" s="62"/>
      <c r="R29" s="66"/>
      <c r="S29" s="62"/>
      <c r="T29" s="63"/>
      <c r="U29" s="63"/>
      <c r="V29" s="11"/>
      <c r="W29" s="4"/>
      <c r="X29" s="4"/>
      <c r="Y29" s="4"/>
      <c r="Z29" s="4"/>
    </row>
    <row r="30" spans="1:26" ht="14" x14ac:dyDescent="0.3">
      <c r="A30" s="56" t="s">
        <v>30</v>
      </c>
      <c r="C30" s="60" t="str">
        <f>C29</f>
        <v>2550</v>
      </c>
      <c r="E30" s="1" t="s">
        <v>108</v>
      </c>
      <c r="I30" s="5"/>
      <c r="K30" s="4" t="s">
        <v>45</v>
      </c>
      <c r="M30" s="30">
        <f>-SUM(M29:M29)</f>
        <v>0</v>
      </c>
      <c r="N30" s="69">
        <f>-SUM(N29:N29)</f>
        <v>0</v>
      </c>
      <c r="O30" s="61">
        <f t="shared" si="5"/>
        <v>0</v>
      </c>
      <c r="P30" s="62"/>
      <c r="Q30" s="62"/>
      <c r="R30" s="62"/>
      <c r="S30" s="62"/>
      <c r="T30" s="62"/>
      <c r="U30" s="62"/>
      <c r="W30" s="31"/>
      <c r="X30" s="31"/>
      <c r="Y30" s="31"/>
      <c r="Z30" s="31"/>
    </row>
    <row r="31" spans="1:26" ht="14" x14ac:dyDescent="0.3">
      <c r="A31" s="56"/>
      <c r="C31" s="60"/>
      <c r="E31" s="1"/>
      <c r="I31" s="5"/>
      <c r="M31" s="30"/>
      <c r="N31" s="69"/>
      <c r="O31" s="61"/>
      <c r="P31" s="62"/>
      <c r="Q31" s="62"/>
      <c r="R31" s="62"/>
      <c r="S31" s="62"/>
      <c r="T31" s="62"/>
      <c r="U31" s="62"/>
      <c r="W31" s="31"/>
      <c r="X31" s="31"/>
      <c r="Y31" s="31"/>
      <c r="Z31" s="31"/>
    </row>
    <row r="32" spans="1:26" x14ac:dyDescent="0.3">
      <c r="A32" s="54"/>
      <c r="N32" s="67"/>
      <c r="P32" s="62"/>
      <c r="Q32" s="62"/>
      <c r="R32" s="62"/>
      <c r="S32" s="62"/>
      <c r="T32" s="62"/>
      <c r="U32" s="62"/>
    </row>
    <row r="33" spans="1:26" x14ac:dyDescent="0.3">
      <c r="A33" s="52"/>
      <c r="C33" s="3"/>
      <c r="I33" s="5"/>
      <c r="M33" s="30"/>
      <c r="N33" s="69"/>
      <c r="O33" s="30"/>
      <c r="P33" s="62"/>
      <c r="Q33" s="62"/>
      <c r="R33" s="62"/>
      <c r="S33" s="62"/>
      <c r="T33" s="62"/>
      <c r="U33" s="62"/>
    </row>
    <row r="34" spans="1:26" s="33" customFormat="1" ht="14.5" thickBot="1" x14ac:dyDescent="0.35">
      <c r="A34" s="55" t="s">
        <v>33</v>
      </c>
      <c r="B34" s="32"/>
      <c r="C34" s="29"/>
      <c r="D34" s="32"/>
      <c r="I34" s="34"/>
      <c r="M34" s="35">
        <f>M20+M24+M27+M30</f>
        <v>0</v>
      </c>
      <c r="N34" s="35">
        <f>N20+N24+N27+N30</f>
        <v>0</v>
      </c>
      <c r="O34" s="35">
        <f>O20+O24+O27+O30</f>
        <v>0</v>
      </c>
      <c r="P34" s="36"/>
      <c r="Q34" s="36"/>
      <c r="R34" s="36"/>
      <c r="S34" s="36"/>
      <c r="T34" s="36"/>
      <c r="U34" s="36"/>
      <c r="V34" s="37"/>
      <c r="W34" s="38">
        <f>+M34-N34-O34</f>
        <v>0</v>
      </c>
      <c r="X34" s="38"/>
      <c r="Y34" s="38"/>
      <c r="Z34" s="4"/>
    </row>
    <row r="35" spans="1:26" s="33" customFormat="1" ht="14" x14ac:dyDescent="0.3">
      <c r="A35" s="55"/>
      <c r="B35" s="32"/>
      <c r="C35" s="29"/>
      <c r="D35" s="32"/>
      <c r="E35" s="41"/>
      <c r="I35" s="34"/>
      <c r="M35" s="42"/>
      <c r="N35" s="43"/>
      <c r="O35" s="43"/>
      <c r="P35" s="36"/>
      <c r="Q35" s="36"/>
      <c r="R35" s="36"/>
      <c r="S35" s="36"/>
      <c r="T35" s="36"/>
      <c r="U35" s="36"/>
      <c r="V35" s="37"/>
      <c r="Z35" s="4"/>
    </row>
    <row r="36" spans="1:26" s="33" customFormat="1" ht="14.5" thickBot="1" x14ac:dyDescent="0.35">
      <c r="A36" s="57" t="s">
        <v>34</v>
      </c>
      <c r="B36" s="32"/>
      <c r="C36" s="29"/>
      <c r="D36" s="32"/>
      <c r="E36" s="41"/>
      <c r="I36" s="34"/>
      <c r="M36" s="35">
        <f>+M34+M16</f>
        <v>0</v>
      </c>
      <c r="N36" s="35">
        <f>+N34+N16</f>
        <v>0</v>
      </c>
      <c r="O36" s="35">
        <f>+O34+O16</f>
        <v>0</v>
      </c>
      <c r="P36" s="36"/>
      <c r="Q36" s="36"/>
      <c r="R36" s="36"/>
      <c r="S36" s="36"/>
      <c r="T36" s="36"/>
      <c r="U36" s="36"/>
      <c r="V36" s="37"/>
      <c r="W36" s="38">
        <f>+M36-N36-O36</f>
        <v>0</v>
      </c>
      <c r="X36" s="38"/>
      <c r="Y36" s="38"/>
      <c r="Z36" s="4"/>
    </row>
    <row r="37" spans="1:26" s="33" customFormat="1" ht="3.75" customHeight="1" x14ac:dyDescent="0.3">
      <c r="A37" s="55"/>
      <c r="B37" s="32"/>
      <c r="C37" s="29"/>
      <c r="D37" s="32"/>
      <c r="E37" s="41"/>
      <c r="I37" s="34"/>
      <c r="M37" s="42"/>
      <c r="N37" s="43"/>
      <c r="O37" s="43"/>
      <c r="P37" s="36"/>
      <c r="Q37" s="36"/>
      <c r="R37" s="36"/>
      <c r="S37" s="36"/>
      <c r="T37" s="36"/>
      <c r="U37" s="36"/>
      <c r="V37" s="37"/>
      <c r="Z37" s="4"/>
    </row>
    <row r="38" spans="1:26" s="33" customFormat="1" ht="14" x14ac:dyDescent="0.3">
      <c r="A38" s="55"/>
      <c r="B38" s="32"/>
      <c r="C38" s="29"/>
      <c r="D38" s="32"/>
      <c r="E38" s="1"/>
      <c r="F38" s="4"/>
      <c r="G38" s="4"/>
      <c r="H38" s="4"/>
      <c r="I38" s="5"/>
      <c r="J38" s="4"/>
      <c r="K38" s="4"/>
      <c r="L38" s="4"/>
      <c r="M38" s="30"/>
      <c r="N38" s="43"/>
      <c r="O38" s="43"/>
      <c r="P38" s="36"/>
      <c r="Q38" s="36"/>
      <c r="R38" s="36"/>
      <c r="S38" s="36"/>
      <c r="T38" s="36"/>
      <c r="U38" s="36"/>
      <c r="V38" s="37"/>
      <c r="Z38" s="4"/>
    </row>
    <row r="39" spans="1:26" s="33" customFormat="1" ht="14" x14ac:dyDescent="0.3">
      <c r="A39" s="55"/>
      <c r="B39" s="32"/>
      <c r="C39" s="29"/>
      <c r="D39" s="32"/>
      <c r="E39" s="1"/>
      <c r="F39" s="4"/>
      <c r="G39" s="4"/>
      <c r="H39" s="4"/>
      <c r="I39" s="5"/>
      <c r="J39" s="4"/>
      <c r="K39" s="4"/>
      <c r="L39" s="4"/>
      <c r="M39" s="30"/>
      <c r="N39" s="43"/>
      <c r="O39" s="43"/>
      <c r="P39" s="36"/>
      <c r="Q39" s="36"/>
      <c r="R39" s="36"/>
      <c r="S39" s="36"/>
      <c r="T39" s="36"/>
      <c r="U39" s="36"/>
      <c r="V39" s="37"/>
      <c r="Z39" s="4"/>
    </row>
    <row r="40" spans="1:26" s="33" customFormat="1" ht="14" x14ac:dyDescent="0.3">
      <c r="A40" s="55"/>
      <c r="B40" s="32"/>
      <c r="C40" s="29"/>
      <c r="D40" s="32"/>
      <c r="E40" s="1"/>
      <c r="F40" s="4"/>
      <c r="G40" s="4"/>
      <c r="H40" s="4"/>
      <c r="I40" s="5"/>
      <c r="J40" s="4"/>
      <c r="K40" s="4"/>
      <c r="L40" s="4"/>
      <c r="M40" s="30"/>
      <c r="N40" s="43"/>
      <c r="O40" s="43"/>
      <c r="P40" s="36"/>
      <c r="Q40" s="36"/>
      <c r="R40" s="36"/>
      <c r="S40" s="36"/>
      <c r="T40" s="36"/>
      <c r="U40" s="36"/>
      <c r="V40" s="37"/>
      <c r="Z40" s="4"/>
    </row>
    <row r="41" spans="1:26" s="33" customFormat="1" ht="14" x14ac:dyDescent="0.3">
      <c r="A41" s="55"/>
      <c r="B41" s="32"/>
      <c r="C41" s="29"/>
      <c r="D41" s="32"/>
      <c r="E41" s="1"/>
      <c r="F41" s="4"/>
      <c r="G41" s="4"/>
      <c r="H41" s="4"/>
      <c r="I41" s="5"/>
      <c r="J41" s="4"/>
      <c r="K41" s="4"/>
      <c r="L41" s="4"/>
      <c r="M41" s="30"/>
      <c r="N41" s="43"/>
      <c r="O41" s="43"/>
      <c r="P41" s="36"/>
      <c r="Q41" s="36"/>
      <c r="R41" s="36"/>
      <c r="S41" s="36"/>
      <c r="T41" s="36"/>
      <c r="U41" s="36"/>
      <c r="V41" s="37"/>
      <c r="Z41" s="4"/>
    </row>
    <row r="42" spans="1:26" s="33" customFormat="1" ht="15" customHeight="1" x14ac:dyDescent="0.3">
      <c r="A42" s="55"/>
      <c r="B42" s="32"/>
      <c r="C42" s="29"/>
      <c r="D42" s="32"/>
      <c r="I42" s="34"/>
      <c r="M42" s="44"/>
      <c r="N42" s="43"/>
      <c r="O42" s="43"/>
      <c r="P42" s="36"/>
      <c r="Q42" s="36"/>
      <c r="R42" s="36"/>
      <c r="S42" s="36"/>
      <c r="T42" s="36"/>
      <c r="U42" s="36"/>
      <c r="V42" s="37"/>
    </row>
    <row r="43" spans="1:26" x14ac:dyDescent="0.3">
      <c r="A43" s="53"/>
      <c r="C43" s="3"/>
      <c r="E43" s="28"/>
      <c r="I43" s="5"/>
      <c r="M43" s="30"/>
      <c r="N43" s="30"/>
      <c r="O43" s="30"/>
    </row>
  </sheetData>
  <printOptions gridLines="1"/>
  <pageMargins left="0.2" right="0.2" top="0" bottom="0.32" header="0" footer="0.17"/>
  <pageSetup scale="53" fitToHeight="3" orientation="landscape" copies="3" r:id="rId1"/>
  <headerFooter alignWithMargins="0">
    <oddFooter>&amp;R&amp;F       &amp;A</oddFooter>
  </headerFooter>
  <rowBreaks count="1" manualBreakCount="1">
    <brk id="17" max="2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I8" sqref="I8"/>
    </sheetView>
  </sheetViews>
  <sheetFormatPr defaultRowHeight="12.5" x14ac:dyDescent="0.25"/>
  <cols>
    <col min="2" max="2" width="14.54296875" customWidth="1"/>
    <col min="4" max="4" width="3.1796875" customWidth="1"/>
    <col min="5" max="5" width="11" customWidth="1"/>
    <col min="6" max="6" width="2.7265625" customWidth="1"/>
    <col min="8" max="8" width="3.1796875" customWidth="1"/>
  </cols>
  <sheetData>
    <row r="1" spans="1:9" ht="17.5" x14ac:dyDescent="0.35">
      <c r="A1" s="81" t="s">
        <v>46</v>
      </c>
      <c r="B1" s="80"/>
      <c r="C1" s="80"/>
      <c r="D1" s="80"/>
      <c r="E1" s="80"/>
      <c r="F1" s="80"/>
      <c r="G1" s="80"/>
      <c r="H1" s="80"/>
      <c r="I1" s="80"/>
    </row>
    <row r="2" spans="1:9" ht="13" x14ac:dyDescent="0.3">
      <c r="A2" s="84" t="s">
        <v>3</v>
      </c>
      <c r="B2" s="80"/>
      <c r="C2" s="80"/>
      <c r="D2" s="80"/>
      <c r="E2" s="80"/>
      <c r="F2" s="80"/>
      <c r="G2" s="80"/>
      <c r="H2" s="80"/>
      <c r="I2" s="80"/>
    </row>
    <row r="3" spans="1:9" ht="13" x14ac:dyDescent="0.3">
      <c r="A3" s="80"/>
      <c r="B3" s="80"/>
      <c r="C3" s="85" t="s">
        <v>47</v>
      </c>
      <c r="D3" s="80"/>
      <c r="E3" s="85" t="s">
        <v>48</v>
      </c>
      <c r="F3" s="80"/>
      <c r="G3" s="85" t="s">
        <v>49</v>
      </c>
      <c r="H3" s="80"/>
      <c r="I3" s="85" t="s">
        <v>50</v>
      </c>
    </row>
    <row r="4" spans="1:9" ht="13" x14ac:dyDescent="0.3">
      <c r="A4" s="80"/>
      <c r="B4" s="80"/>
      <c r="C4" s="86" t="s">
        <v>51</v>
      </c>
      <c r="D4" s="80"/>
      <c r="E4" s="86" t="s">
        <v>52</v>
      </c>
      <c r="F4" s="80"/>
      <c r="G4" s="86" t="s">
        <v>53</v>
      </c>
      <c r="H4" s="80"/>
      <c r="I4" s="86" t="s">
        <v>54</v>
      </c>
    </row>
    <row r="5" spans="1:9" ht="13" x14ac:dyDescent="0.3">
      <c r="A5" s="82" t="s">
        <v>55</v>
      </c>
      <c r="B5" s="80"/>
      <c r="C5" s="83" t="s">
        <v>56</v>
      </c>
      <c r="D5" s="80"/>
      <c r="E5" s="80"/>
      <c r="F5" s="80"/>
      <c r="G5" s="80"/>
      <c r="H5" s="80"/>
      <c r="I5" s="80"/>
    </row>
    <row r="7" spans="1:9" ht="13" x14ac:dyDescent="0.3">
      <c r="A7" s="87" t="s">
        <v>57</v>
      </c>
      <c r="B7" s="80"/>
      <c r="C7" s="80"/>
      <c r="D7" s="80"/>
      <c r="E7" s="80"/>
      <c r="F7" s="80"/>
      <c r="G7" s="80"/>
      <c r="H7" s="80"/>
      <c r="I7" s="80"/>
    </row>
    <row r="8" spans="1:9" ht="13" x14ac:dyDescent="0.3">
      <c r="A8" s="88" t="s">
        <v>58</v>
      </c>
      <c r="B8" s="80"/>
      <c r="C8" s="83" t="s">
        <v>56</v>
      </c>
      <c r="D8" s="80"/>
      <c r="E8" s="80"/>
      <c r="F8" s="80"/>
      <c r="G8" s="89">
        <v>0</v>
      </c>
      <c r="H8" s="80"/>
      <c r="I8" s="83" t="s">
        <v>59</v>
      </c>
    </row>
    <row r="9" spans="1:9" ht="13" x14ac:dyDescent="0.3">
      <c r="A9" s="88" t="s">
        <v>60</v>
      </c>
      <c r="B9" s="80"/>
      <c r="C9" s="83" t="s">
        <v>56</v>
      </c>
      <c r="D9" s="80"/>
      <c r="E9" s="80"/>
      <c r="F9" s="80"/>
      <c r="G9" s="89">
        <v>0.05</v>
      </c>
      <c r="H9" s="80"/>
      <c r="I9" s="83" t="s">
        <v>59</v>
      </c>
    </row>
    <row r="10" spans="1:9" ht="13" x14ac:dyDescent="0.3">
      <c r="A10" s="88" t="s">
        <v>61</v>
      </c>
      <c r="B10" s="80"/>
      <c r="C10" s="83" t="s">
        <v>56</v>
      </c>
      <c r="D10" s="80"/>
      <c r="E10" s="80"/>
      <c r="F10" s="80"/>
      <c r="G10" s="89">
        <v>0.1</v>
      </c>
      <c r="H10" s="80"/>
      <c r="I10" s="83" t="s">
        <v>59</v>
      </c>
    </row>
    <row r="11" spans="1:9" ht="13" x14ac:dyDescent="0.3">
      <c r="A11" s="88" t="s">
        <v>62</v>
      </c>
      <c r="B11" s="80"/>
      <c r="C11" s="83" t="s">
        <v>56</v>
      </c>
      <c r="D11" s="80"/>
      <c r="E11" s="80"/>
      <c r="F11" s="80"/>
      <c r="G11" s="89">
        <v>0.5</v>
      </c>
      <c r="H11" s="80"/>
      <c r="I11" s="83" t="s">
        <v>59</v>
      </c>
    </row>
    <row r="12" spans="1:9" ht="13" x14ac:dyDescent="0.3">
      <c r="A12" s="82" t="s">
        <v>63</v>
      </c>
      <c r="B12" s="80"/>
      <c r="C12" s="83" t="s">
        <v>56</v>
      </c>
      <c r="D12" s="80"/>
      <c r="E12" s="80"/>
      <c r="F12" s="80"/>
      <c r="G12" s="89">
        <v>0.75</v>
      </c>
      <c r="H12" s="80"/>
      <c r="I12" s="83" t="s">
        <v>59</v>
      </c>
    </row>
    <row r="13" spans="1:9" ht="13" x14ac:dyDescent="0.3">
      <c r="A13" s="82" t="s">
        <v>64</v>
      </c>
      <c r="B13" s="80"/>
      <c r="C13" s="83" t="s">
        <v>56</v>
      </c>
      <c r="D13" s="80"/>
      <c r="E13" s="80"/>
      <c r="F13" s="80"/>
      <c r="G13" s="89">
        <v>1</v>
      </c>
      <c r="H13" s="80"/>
      <c r="I13" s="83" t="s">
        <v>59</v>
      </c>
    </row>
    <row r="14" spans="1:9" ht="13" x14ac:dyDescent="0.3">
      <c r="A14" s="90" t="s">
        <v>65</v>
      </c>
      <c r="B14" s="80"/>
      <c r="C14" s="83" t="s">
        <v>56</v>
      </c>
      <c r="D14" s="80"/>
      <c r="E14" s="80"/>
      <c r="F14" s="80"/>
      <c r="G14" s="89">
        <v>1</v>
      </c>
      <c r="H14" s="80"/>
      <c r="I14" s="83" t="s">
        <v>59</v>
      </c>
    </row>
    <row r="15" spans="1:9" ht="13" x14ac:dyDescent="0.3">
      <c r="A15" s="80"/>
      <c r="B15" s="80"/>
      <c r="C15" s="82"/>
      <c r="D15" s="80"/>
      <c r="E15" s="80"/>
      <c r="F15" s="80"/>
      <c r="G15" s="80"/>
      <c r="H15" s="80"/>
      <c r="I15" s="80"/>
    </row>
    <row r="16" spans="1:9" ht="13" x14ac:dyDescent="0.3">
      <c r="A16" s="82" t="s">
        <v>66</v>
      </c>
      <c r="B16" s="80"/>
      <c r="C16" s="83" t="s">
        <v>56</v>
      </c>
      <c r="D16" s="80"/>
      <c r="E16" s="80"/>
      <c r="F16" s="80"/>
      <c r="G16" s="80"/>
      <c r="H16" s="80"/>
      <c r="I16" s="83" t="s">
        <v>59</v>
      </c>
    </row>
    <row r="17" spans="3:3" ht="13" x14ac:dyDescent="0.3">
      <c r="C17" s="82"/>
    </row>
    <row r="18" spans="3:3" ht="13" x14ac:dyDescent="0.3">
      <c r="C18" s="82"/>
    </row>
    <row r="19" spans="3:3" ht="13" x14ac:dyDescent="0.3">
      <c r="C19" s="82"/>
    </row>
    <row r="20" spans="3:3" ht="13" x14ac:dyDescent="0.3">
      <c r="C20" s="82"/>
    </row>
    <row r="21" spans="3:3" ht="13" x14ac:dyDescent="0.3">
      <c r="C21" s="82"/>
    </row>
    <row r="22" spans="3:3" ht="13" x14ac:dyDescent="0.3">
      <c r="C22" s="8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O45" sqref="O45"/>
    </sheetView>
  </sheetViews>
  <sheetFormatPr defaultRowHeight="12.5" x14ac:dyDescent="0.25"/>
  <sheetData>
    <row r="1" spans="1:6" ht="17.5" x14ac:dyDescent="0.35">
      <c r="A1" s="92" t="s">
        <v>67</v>
      </c>
      <c r="B1" s="91"/>
      <c r="C1" s="91"/>
      <c r="D1" s="91"/>
      <c r="E1" s="91"/>
      <c r="F1" s="91"/>
    </row>
    <row r="2" spans="1:6" ht="13" x14ac:dyDescent="0.3">
      <c r="A2" s="95" t="s">
        <v>3</v>
      </c>
      <c r="B2" s="91"/>
      <c r="C2" s="91"/>
      <c r="D2" s="91"/>
      <c r="E2" s="91"/>
      <c r="F2" s="91"/>
    </row>
    <row r="5" spans="1:6" ht="13" x14ac:dyDescent="0.3">
      <c r="A5" s="93" t="s">
        <v>55</v>
      </c>
      <c r="B5" s="91"/>
      <c r="C5" s="91"/>
      <c r="D5" s="91"/>
      <c r="E5" s="91"/>
      <c r="F5" s="94" t="s">
        <v>56</v>
      </c>
    </row>
    <row r="7" spans="1:6" ht="13" x14ac:dyDescent="0.3">
      <c r="A7" s="96" t="s">
        <v>68</v>
      </c>
      <c r="B7" s="91"/>
      <c r="C7" s="91"/>
      <c r="D7" s="91"/>
      <c r="E7" s="91"/>
      <c r="F7" s="91"/>
    </row>
    <row r="8" spans="1:6" ht="13" x14ac:dyDescent="0.3">
      <c r="A8" s="97" t="s">
        <v>69</v>
      </c>
      <c r="B8" s="98" t="s">
        <v>57</v>
      </c>
      <c r="C8" s="91"/>
      <c r="D8" s="91"/>
      <c r="E8" s="91"/>
      <c r="F8" s="91"/>
    </row>
    <row r="9" spans="1:6" ht="13" x14ac:dyDescent="0.3">
      <c r="A9" s="91"/>
      <c r="B9" s="94" t="s">
        <v>70</v>
      </c>
      <c r="C9" s="91"/>
      <c r="D9" s="91"/>
      <c r="E9" s="94" t="s">
        <v>59</v>
      </c>
      <c r="F9" s="91"/>
    </row>
    <row r="10" spans="1:6" ht="13" x14ac:dyDescent="0.3">
      <c r="A10" s="91"/>
      <c r="B10" s="94" t="s">
        <v>60</v>
      </c>
      <c r="C10" s="91"/>
      <c r="D10" s="91"/>
      <c r="E10" s="94" t="s">
        <v>59</v>
      </c>
      <c r="F10" s="91"/>
    </row>
    <row r="11" spans="1:6" ht="13" x14ac:dyDescent="0.3">
      <c r="A11" s="91"/>
      <c r="B11" s="94" t="s">
        <v>61</v>
      </c>
      <c r="C11" s="91"/>
      <c r="D11" s="91"/>
      <c r="E11" s="94" t="s">
        <v>59</v>
      </c>
      <c r="F11" s="91"/>
    </row>
    <row r="12" spans="1:6" ht="13" x14ac:dyDescent="0.3">
      <c r="A12" s="91"/>
      <c r="B12" s="94" t="s">
        <v>71</v>
      </c>
      <c r="C12" s="91"/>
      <c r="D12" s="91"/>
      <c r="E12" s="99" t="s">
        <v>59</v>
      </c>
      <c r="F12" s="99"/>
    </row>
    <row r="13" spans="1:6" ht="13" x14ac:dyDescent="0.3">
      <c r="A13" s="91"/>
      <c r="B13" s="91"/>
      <c r="C13" s="91"/>
      <c r="D13" s="91"/>
      <c r="E13" s="91"/>
      <c r="F13" s="94" t="s">
        <v>59</v>
      </c>
    </row>
    <row r="14" spans="1:6" ht="13" x14ac:dyDescent="0.3">
      <c r="A14" s="96" t="s">
        <v>72</v>
      </c>
      <c r="B14" s="91"/>
      <c r="C14" s="91"/>
      <c r="D14" s="91"/>
      <c r="E14" s="91"/>
      <c r="F14" s="91"/>
    </row>
    <row r="15" spans="1:6" ht="13" x14ac:dyDescent="0.3">
      <c r="A15" s="97" t="s">
        <v>69</v>
      </c>
      <c r="B15" s="98" t="s">
        <v>57</v>
      </c>
      <c r="C15" s="91"/>
      <c r="D15" s="91"/>
      <c r="E15" s="91"/>
      <c r="F15" s="91"/>
    </row>
    <row r="16" spans="1:6" ht="13" x14ac:dyDescent="0.3">
      <c r="A16" s="91"/>
      <c r="B16" s="94" t="s">
        <v>70</v>
      </c>
      <c r="C16" s="91"/>
      <c r="D16" s="91"/>
      <c r="E16" s="94" t="s">
        <v>59</v>
      </c>
      <c r="F16" s="91"/>
    </row>
    <row r="17" spans="1:6" ht="13" x14ac:dyDescent="0.3">
      <c r="A17" s="91"/>
      <c r="B17" s="94" t="s">
        <v>60</v>
      </c>
      <c r="C17" s="91"/>
      <c r="D17" s="91"/>
      <c r="E17" s="94" t="s">
        <v>59</v>
      </c>
      <c r="F17" s="91"/>
    </row>
    <row r="18" spans="1:6" ht="13" x14ac:dyDescent="0.3">
      <c r="A18" s="91"/>
      <c r="B18" s="94" t="s">
        <v>61</v>
      </c>
      <c r="C18" s="91"/>
      <c r="D18" s="91"/>
      <c r="E18" s="94" t="s">
        <v>59</v>
      </c>
      <c r="F18" s="91"/>
    </row>
    <row r="19" spans="1:6" ht="13" x14ac:dyDescent="0.3">
      <c r="A19" s="91"/>
      <c r="B19" s="94" t="s">
        <v>71</v>
      </c>
      <c r="C19" s="91"/>
      <c r="D19" s="91"/>
      <c r="E19" s="99" t="s">
        <v>59</v>
      </c>
      <c r="F19" s="99"/>
    </row>
    <row r="20" spans="1:6" ht="13" x14ac:dyDescent="0.3">
      <c r="A20" s="91"/>
      <c r="B20" s="91"/>
      <c r="C20" s="91"/>
      <c r="D20" s="91"/>
      <c r="E20" s="91"/>
      <c r="F20" s="94" t="s">
        <v>59</v>
      </c>
    </row>
    <row r="22" spans="1:6" ht="13" x14ac:dyDescent="0.3">
      <c r="A22" s="93" t="s">
        <v>73</v>
      </c>
      <c r="B22" s="91"/>
      <c r="C22" s="91"/>
      <c r="D22" s="91"/>
      <c r="E22" s="91"/>
      <c r="F22" s="94" t="s">
        <v>56</v>
      </c>
    </row>
    <row r="25" spans="1:6" ht="13" x14ac:dyDescent="0.3">
      <c r="A25" s="100" t="s">
        <v>74</v>
      </c>
      <c r="B25" s="100"/>
      <c r="C25" s="100"/>
      <c r="D25" s="100"/>
      <c r="E25" s="99"/>
      <c r="F25" s="9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J29" sqref="J29"/>
    </sheetView>
  </sheetViews>
  <sheetFormatPr defaultRowHeight="12.5" x14ac:dyDescent="0.25"/>
  <sheetData>
    <row r="1" spans="1:6" ht="17.5" x14ac:dyDescent="0.35">
      <c r="A1" s="102" t="s">
        <v>75</v>
      </c>
      <c r="B1" s="101"/>
      <c r="C1" s="101"/>
      <c r="D1" s="101"/>
      <c r="E1" s="101"/>
      <c r="F1" s="101"/>
    </row>
    <row r="2" spans="1:6" ht="13" x14ac:dyDescent="0.3">
      <c r="A2" s="105" t="s">
        <v>3</v>
      </c>
      <c r="B2" s="101"/>
      <c r="C2" s="101"/>
      <c r="D2" s="101"/>
      <c r="E2" s="101"/>
      <c r="F2" s="101"/>
    </row>
    <row r="5" spans="1:6" ht="13" x14ac:dyDescent="0.3">
      <c r="A5" s="103" t="s">
        <v>55</v>
      </c>
      <c r="B5" s="101"/>
      <c r="C5" s="101"/>
      <c r="D5" s="101"/>
      <c r="E5" s="101"/>
      <c r="F5" s="104" t="s">
        <v>59</v>
      </c>
    </row>
    <row r="7" spans="1:6" ht="13" x14ac:dyDescent="0.3">
      <c r="A7" s="106" t="s">
        <v>69</v>
      </c>
      <c r="B7" s="107" t="s">
        <v>57</v>
      </c>
      <c r="C7" s="101"/>
      <c r="D7" s="101"/>
      <c r="E7" s="101"/>
      <c r="F7" s="101"/>
    </row>
    <row r="8" spans="1:6" ht="13" x14ac:dyDescent="0.3">
      <c r="A8" s="101"/>
      <c r="B8" s="104" t="s">
        <v>70</v>
      </c>
      <c r="C8" s="101"/>
      <c r="D8" s="101"/>
      <c r="E8" s="104" t="s">
        <v>59</v>
      </c>
      <c r="F8" s="101"/>
    </row>
    <row r="9" spans="1:6" ht="13" x14ac:dyDescent="0.3">
      <c r="A9" s="101"/>
      <c r="B9" s="104" t="s">
        <v>60</v>
      </c>
      <c r="C9" s="101"/>
      <c r="D9" s="101"/>
      <c r="E9" s="104" t="s">
        <v>59</v>
      </c>
      <c r="F9" s="101"/>
    </row>
    <row r="10" spans="1:6" ht="13" x14ac:dyDescent="0.3">
      <c r="A10" s="101"/>
      <c r="B10" s="104" t="s">
        <v>61</v>
      </c>
      <c r="C10" s="101"/>
      <c r="D10" s="101"/>
      <c r="E10" s="104" t="s">
        <v>59</v>
      </c>
      <c r="F10" s="101"/>
    </row>
    <row r="11" spans="1:6" ht="13" x14ac:dyDescent="0.3">
      <c r="A11" s="101"/>
      <c r="B11" s="104" t="s">
        <v>71</v>
      </c>
      <c r="C11" s="101"/>
      <c r="D11" s="101"/>
      <c r="E11" s="108" t="s">
        <v>59</v>
      </c>
      <c r="F11" s="108"/>
    </row>
    <row r="12" spans="1:6" ht="13" x14ac:dyDescent="0.3">
      <c r="A12" s="101"/>
      <c r="B12" s="101"/>
      <c r="C12" s="101"/>
      <c r="D12" s="101"/>
      <c r="E12" s="101"/>
      <c r="F12" s="104" t="s">
        <v>59</v>
      </c>
    </row>
    <row r="14" spans="1:6" ht="13" x14ac:dyDescent="0.3">
      <c r="A14" s="103" t="s">
        <v>73</v>
      </c>
      <c r="B14" s="101"/>
      <c r="C14" s="101"/>
      <c r="D14" s="101"/>
      <c r="E14" s="101"/>
      <c r="F14" s="104" t="s">
        <v>59</v>
      </c>
    </row>
    <row r="17" spans="1:6" ht="13" x14ac:dyDescent="0.3">
      <c r="A17" s="109" t="s">
        <v>74</v>
      </c>
      <c r="B17" s="109"/>
      <c r="C17" s="109"/>
      <c r="D17" s="109"/>
      <c r="E17" s="108"/>
      <c r="F17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SOP Checklist</vt:lpstr>
      <vt:lpstr>Object Code Inv.</vt:lpstr>
      <vt:lpstr>Receivable Aging</vt:lpstr>
      <vt:lpstr>Reconciliation Summary</vt:lpstr>
      <vt:lpstr>Suspense Monitoring.Aging</vt:lpstr>
      <vt:lpstr>'Object Code Inv.'!Print_Area</vt:lpstr>
      <vt:lpstr>'SOP Checklist'!Print_Area</vt:lpstr>
      <vt:lpstr>'Object Code Inv.'!Print_Titles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mrodgers</dc:creator>
  <cp:lastModifiedBy>Smale, Travis</cp:lastModifiedBy>
  <cp:lastPrinted>2020-01-23T19:00:49Z</cp:lastPrinted>
  <dcterms:created xsi:type="dcterms:W3CDTF">2017-10-11T13:09:02Z</dcterms:created>
  <dcterms:modified xsi:type="dcterms:W3CDTF">2022-03-21T14:22:41Z</dcterms:modified>
</cp:coreProperties>
</file>